
<file path=[Content_Types].xml><?xml version="1.0" encoding="utf-8"?>
<Types xmlns="http://schemas.openxmlformats.org/package/2006/content-types">
  <Default Extension="bin" ContentType="application/vnd.ms-office.activeX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charts/chart1.xml" ContentType="application/vnd.openxmlformats-officedocument.drawingml.chart+xml"/>
  <Override PartName="/xl/printerSettings/printerSettings1.bin" ContentType="application/vnd.openxmlformats-officedocument.spreadsheetml.printerSettings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96" yWindow="48" windowWidth="16260" windowHeight="5832"/>
  </bookViews>
  <sheets>
    <sheet name="Grapher" sheetId="1" r:id="rId1"/>
    <sheet name="Example" sheetId="3" r:id="rId2"/>
  </sheets>
  <calcPr calcId="145621"/>
</workbook>
</file>

<file path=xl/calcChain.xml><?xml version="1.0" encoding="utf-8"?>
<calcChain xmlns="http://schemas.openxmlformats.org/spreadsheetml/2006/main">
  <c r="E31" i="3" l="1"/>
  <c r="D31" i="3"/>
  <c r="C31" i="3"/>
  <c r="D30" i="3"/>
  <c r="E30" i="3" s="1"/>
  <c r="C30" i="3"/>
  <c r="E29" i="3"/>
  <c r="D29" i="3"/>
  <c r="C29" i="3"/>
  <c r="D31" i="1"/>
  <c r="D30" i="1"/>
  <c r="E30" i="1" s="1"/>
  <c r="D29" i="1"/>
  <c r="E29" i="1" s="1"/>
  <c r="E31" i="1"/>
  <c r="C31" i="1"/>
  <c r="C30" i="1"/>
  <c r="C29" i="1"/>
  <c r="E25" i="1" l="1"/>
  <c r="E20" i="1" s="1"/>
  <c r="D25" i="1"/>
  <c r="D20" i="1" s="1"/>
  <c r="D24" i="1"/>
  <c r="D19" i="1" s="1"/>
  <c r="E24" i="1"/>
  <c r="E19" i="1" s="1"/>
  <c r="C25" i="1"/>
  <c r="C20" i="1" s="1"/>
  <c r="C24" i="1"/>
  <c r="C19" i="1" s="1"/>
  <c r="E23" i="1" l="1"/>
  <c r="E22" i="1"/>
  <c r="E21" i="1"/>
  <c r="D23" i="1"/>
  <c r="C23" i="1"/>
  <c r="C22" i="1" l="1"/>
  <c r="D22" i="1"/>
  <c r="D21" i="1"/>
  <c r="C21" i="1"/>
</calcChain>
</file>

<file path=xl/sharedStrings.xml><?xml version="1.0" encoding="utf-8"?>
<sst xmlns="http://schemas.openxmlformats.org/spreadsheetml/2006/main" count="78" uniqueCount="40">
  <si>
    <t>Enter X Minimum:</t>
  </si>
  <si>
    <t>Enter Y Minimum:</t>
  </si>
  <si>
    <t>Enter Y Maximum:</t>
  </si>
  <si>
    <t>Enter X Maximum:</t>
  </si>
  <si>
    <t>Enter Slope:</t>
  </si>
  <si>
    <t>Enter Y-Intercept:</t>
  </si>
  <si>
    <t>Calculations:</t>
  </si>
  <si>
    <t>Line #1</t>
  </si>
  <si>
    <t>Line #2</t>
  </si>
  <si>
    <t>Line #3</t>
  </si>
  <si>
    <t>Y @ X = 0:</t>
  </si>
  <si>
    <t>Y @ X = maximum:</t>
  </si>
  <si>
    <t>Enter Line Label:</t>
  </si>
  <si>
    <t>Enter Y axis label:</t>
  </si>
  <si>
    <t>Enter X axis label:</t>
  </si>
  <si>
    <t>Enter Graph Title:</t>
  </si>
  <si>
    <t>GPA</t>
  </si>
  <si>
    <t>Admission Test Score</t>
  </si>
  <si>
    <t>Regression Lines</t>
  </si>
  <si>
    <t>Enter X Mean:</t>
  </si>
  <si>
    <t>Y @ X = Mean:</t>
  </si>
  <si>
    <t>Regression Graph Creator: (Instructions: Enter all information for 1, 2, or 3 regression lines in the yellow highlighted cells.)</t>
  </si>
  <si>
    <t>Liberals</t>
  </si>
  <si>
    <t>Conservatives</t>
  </si>
  <si>
    <t>Independents</t>
  </si>
  <si>
    <t>Enter maximum Y axis value:</t>
  </si>
  <si>
    <t>Enter minimum Y axis value:</t>
  </si>
  <si>
    <t>Predicted Y Maximum:</t>
  </si>
  <si>
    <t>Predicted Y Minimum:</t>
  </si>
  <si>
    <t>X forPredicted Y minimum:</t>
  </si>
  <si>
    <t>X for predicted Y maximum:</t>
  </si>
  <si>
    <t>Example: To see the process work, copy data in yellow box below to the yellow box in the Grapher tab.</t>
  </si>
  <si>
    <t>Line Intersections:</t>
  </si>
  <si>
    <t>Line 1</t>
  </si>
  <si>
    <t>Line 2</t>
  </si>
  <si>
    <t>Line 3</t>
  </si>
  <si>
    <t>Intersect?</t>
  </si>
  <si>
    <t>Intersection</t>
  </si>
  <si>
    <t>Intersection within Graph Range?</t>
  </si>
  <si>
    <t>Line Pair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</si>
</sst>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2" borderId="1" xfId="0" applyFill="1" applyBorder="1"/>
    <xf numFmtId="0" fontId="0" fillId="2" borderId="2" xfId="0" applyFill="1" applyBorder="1"/>
    <xf numFmtId="0" fontId="2" fillId="0" borderId="0" xfId="0" applyFont="1"/>
    <xf numFmtId="0" fontId="0" fillId="2" borderId="6" xfId="0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Grapher!$C$14</c:f>
          <c:strCache>
            <c:ptCount val="1"/>
          </c:strCache>
        </c:strRef>
      </c:tx>
      <c:layout/>
      <c:overlay val="0"/>
      <c:txPr>
        <a:bodyPr/>
        <a:lstStyle/>
        <a:p>
          <a:pPr>
            <a:defRPr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790529308836397"/>
          <c:y val="0.13424038906901342"/>
          <c:w val="0.55324671916010504"/>
          <c:h val="0.71132597395913744"/>
        </c:manualLayout>
      </c:layout>
      <c:scatterChart>
        <c:scatterStyle val="lineMarker"/>
        <c:varyColors val="0"/>
        <c:ser>
          <c:idx val="0"/>
          <c:order val="0"/>
          <c:tx>
            <c:strRef>
              <c:f>Grapher!$C$11</c:f>
              <c:strCache>
                <c:ptCount val="1"/>
              </c:strCache>
            </c:strRef>
          </c:tx>
          <c:marker>
            <c:symbol val="none"/>
          </c:marker>
          <c:trendline>
            <c:trendlineType val="linear"/>
            <c:dispRSqr val="0"/>
            <c:dispEq val="1"/>
            <c:trendlineLbl>
              <c:layout>
                <c:manualLayout>
                  <c:x val="2.8319116360454942E-2"/>
                  <c:y val="0.44228706705779425"/>
                </c:manualLayout>
              </c:layout>
              <c:numFmt formatCode="General" sourceLinked="0"/>
            </c:trendlineLbl>
          </c:trendline>
          <c:xVal>
            <c:numRef>
              <c:f>Grapher!$C$24:$C$25</c:f>
              <c:numCache>
                <c:formatCode>0.0000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(Grapher!$C$19,Grapher!$C$20)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Grapher!$D$11</c:f>
              <c:strCache>
                <c:ptCount val="1"/>
              </c:strCache>
            </c:strRef>
          </c:tx>
          <c:marker>
            <c:symbol val="none"/>
          </c:marker>
          <c:trendline>
            <c:trendlineType val="linear"/>
            <c:dispRSqr val="0"/>
            <c:dispEq val="1"/>
            <c:trendlineLbl>
              <c:layout>
                <c:manualLayout>
                  <c:x val="0.20218219597550305"/>
                  <c:y val="0.11222170758067006"/>
                </c:manualLayout>
              </c:layout>
              <c:numFmt formatCode="General" sourceLinked="0"/>
            </c:trendlineLbl>
          </c:trendline>
          <c:xVal>
            <c:numRef>
              <c:f>Grapher!$D$24:$D$25</c:f>
              <c:numCache>
                <c:formatCode>0.0000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(Grapher!$D$19,Grapher!$D$20)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Grapher!$E$11</c:f>
              <c:strCache>
                <c:ptCount val="1"/>
              </c:strCache>
            </c:strRef>
          </c:tx>
          <c:marker>
            <c:symbol val="none"/>
          </c:marker>
          <c:trendline>
            <c:trendlineType val="linear"/>
            <c:dispRSqr val="0"/>
            <c:dispEq val="1"/>
            <c:trendlineLbl>
              <c:layout>
                <c:manualLayout>
                  <c:x val="-3.1173884514435694E-2"/>
                  <c:y val="2.7254387319232156E-2"/>
                </c:manualLayout>
              </c:layout>
              <c:numFmt formatCode="General" sourceLinked="0"/>
            </c:trendlineLbl>
          </c:trendline>
          <c:xVal>
            <c:numRef>
              <c:f>Grapher!$E$24:$E$25</c:f>
              <c:numCache>
                <c:formatCode>0.0000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Grapher!$E$19:$E$20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0175360"/>
        <c:axId val="260177280"/>
      </c:scatterChart>
      <c:valAx>
        <c:axId val="260175360"/>
        <c:scaling>
          <c:orientation val="minMax"/>
        </c:scaling>
        <c:delete val="0"/>
        <c:axPos val="b"/>
        <c:title>
          <c:tx>
            <c:strRef>
              <c:f>Grapher!$C$13</c:f>
              <c:strCache>
                <c:ptCount val="1"/>
              </c:strCache>
            </c:strRef>
          </c:tx>
          <c:layout/>
          <c:overlay val="0"/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crossAx val="260177280"/>
        <c:crosses val="autoZero"/>
        <c:crossBetween val="midCat"/>
      </c:valAx>
      <c:valAx>
        <c:axId val="260177280"/>
        <c:scaling>
          <c:orientation val="minMax"/>
        </c:scaling>
        <c:delete val="0"/>
        <c:axPos val="l"/>
        <c:majorGridlines/>
        <c:title>
          <c:tx>
            <c:strRef>
              <c:f>Grapher!$C$12</c:f>
              <c:strCache>
                <c:ptCount val="1"/>
              </c:strCache>
            </c:strRef>
          </c:tx>
          <c:layout/>
          <c:overlay val="0"/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crossAx val="260175360"/>
        <c:crosses val="autoZero"/>
        <c:crossBetween val="midCat"/>
      </c:valAx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601980</xdr:colOff>
      <xdr:row>3</xdr:row>
      <xdr:rowOff>7620</xdr:rowOff>
    </xdr:from>
    <xdr:to>
      <xdr:col>14</xdr:col>
      <xdr:colOff>297180</xdr:colOff>
      <xdr:row>24</xdr:row>
      <xdr:rowOff>7620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358140</xdr:colOff>
          <xdr:row>2</xdr:row>
          <xdr:rowOff>22860</xdr:rowOff>
        </xdr:from>
        <xdr:to>
          <xdr:col>6</xdr:col>
          <xdr:colOff>327660</xdr:colOff>
          <xdr:row>3</xdr:row>
          <xdr:rowOff>99060</xdr:rowOff>
        </xdr:to>
        <xdr:sp macro="" textlink="">
          <xdr:nvSpPr>
            <xdr:cNvPr id="1025" name="Reset_btn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</xdr:row>
      <xdr:rowOff>0</xdr:rowOff>
    </xdr:from>
    <xdr:to>
      <xdr:col>13</xdr:col>
      <xdr:colOff>317389</xdr:colOff>
      <xdr:row>23</xdr:row>
      <xdr:rowOff>1862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58740" y="381000"/>
          <a:ext cx="4584589" cy="3895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E31"/>
  <sheetViews>
    <sheetView tabSelected="1" workbookViewId="0">
      <selection activeCell="C4" sqref="C4"/>
    </sheetView>
  </sheetViews>
  <sheetFormatPr defaultRowHeight="14.4" x14ac:dyDescent="0.3"/>
  <cols>
    <col min="1" max="1" width="12.109375" customWidth="1"/>
    <col min="2" max="2" width="13" customWidth="1"/>
    <col min="3" max="3" width="10.5546875" customWidth="1"/>
    <col min="4" max="5" width="12.44140625" customWidth="1"/>
  </cols>
  <sheetData>
    <row r="1" spans="1:5" ht="15.6" x14ac:dyDescent="0.3">
      <c r="A1" s="5" t="s">
        <v>21</v>
      </c>
    </row>
    <row r="3" spans="1:5" ht="15" thickBot="1" x14ac:dyDescent="0.35">
      <c r="C3" s="1" t="s">
        <v>7</v>
      </c>
      <c r="D3" s="1" t="s">
        <v>8</v>
      </c>
      <c r="E3" s="1" t="s">
        <v>9</v>
      </c>
    </row>
    <row r="4" spans="1:5" x14ac:dyDescent="0.3">
      <c r="A4" t="s">
        <v>0</v>
      </c>
      <c r="C4" s="3"/>
      <c r="D4" s="3"/>
      <c r="E4" s="3"/>
    </row>
    <row r="5" spans="1:5" x14ac:dyDescent="0.3">
      <c r="A5" t="s">
        <v>3</v>
      </c>
      <c r="C5" s="4"/>
      <c r="D5" s="4"/>
      <c r="E5" s="4"/>
    </row>
    <row r="6" spans="1:5" x14ac:dyDescent="0.3">
      <c r="A6" t="s">
        <v>19</v>
      </c>
      <c r="C6" s="4"/>
      <c r="D6" s="4"/>
      <c r="E6" s="4"/>
    </row>
    <row r="7" spans="1:5" x14ac:dyDescent="0.3">
      <c r="A7" t="s">
        <v>1</v>
      </c>
      <c r="C7" s="4"/>
      <c r="D7" s="4"/>
      <c r="E7" s="4"/>
    </row>
    <row r="8" spans="1:5" x14ac:dyDescent="0.3">
      <c r="A8" t="s">
        <v>2</v>
      </c>
      <c r="C8" s="4"/>
      <c r="D8" s="4"/>
      <c r="E8" s="4"/>
    </row>
    <row r="9" spans="1:5" x14ac:dyDescent="0.3">
      <c r="A9" t="s">
        <v>4</v>
      </c>
      <c r="C9" s="4"/>
      <c r="D9" s="4"/>
      <c r="E9" s="4"/>
    </row>
    <row r="10" spans="1:5" x14ac:dyDescent="0.3">
      <c r="A10" t="s">
        <v>5</v>
      </c>
      <c r="C10" s="4"/>
      <c r="D10" s="4"/>
      <c r="E10" s="4"/>
    </row>
    <row r="11" spans="1:5" ht="15" thickBot="1" x14ac:dyDescent="0.35">
      <c r="A11" t="s">
        <v>12</v>
      </c>
      <c r="C11" s="6"/>
      <c r="D11" s="6"/>
      <c r="E11" s="6"/>
    </row>
    <row r="12" spans="1:5" ht="15" thickBot="1" x14ac:dyDescent="0.35">
      <c r="A12" t="s">
        <v>13</v>
      </c>
      <c r="C12" s="12"/>
      <c r="D12" s="13"/>
      <c r="E12" s="14"/>
    </row>
    <row r="13" spans="1:5" ht="15" thickBot="1" x14ac:dyDescent="0.35">
      <c r="A13" t="s">
        <v>14</v>
      </c>
      <c r="C13" s="12"/>
      <c r="D13" s="13"/>
      <c r="E13" s="14"/>
    </row>
    <row r="14" spans="1:5" ht="15" thickBot="1" x14ac:dyDescent="0.35">
      <c r="A14" t="s">
        <v>15</v>
      </c>
      <c r="C14" s="12"/>
      <c r="D14" s="13"/>
      <c r="E14" s="14"/>
    </row>
    <row r="15" spans="1:5" ht="15" thickBot="1" x14ac:dyDescent="0.35">
      <c r="A15" s="10" t="s">
        <v>26</v>
      </c>
      <c r="B15" s="10"/>
      <c r="C15" s="15"/>
      <c r="D15" s="16"/>
      <c r="E15" s="17"/>
    </row>
    <row r="16" spans="1:5" ht="15" thickBot="1" x14ac:dyDescent="0.35">
      <c r="A16" s="10" t="s">
        <v>25</v>
      </c>
      <c r="B16" s="10"/>
      <c r="C16" s="15"/>
      <c r="D16" s="16"/>
      <c r="E16" s="17"/>
    </row>
    <row r="17" spans="1:5" x14ac:dyDescent="0.3">
      <c r="A17" s="2"/>
      <c r="B17" s="2"/>
      <c r="C17" s="8"/>
      <c r="D17" s="8"/>
      <c r="E17" s="8"/>
    </row>
    <row r="18" spans="1:5" x14ac:dyDescent="0.3">
      <c r="A18" s="11" t="s">
        <v>6</v>
      </c>
      <c r="B18" s="11"/>
    </row>
    <row r="19" spans="1:5" x14ac:dyDescent="0.3">
      <c r="A19" s="10" t="s">
        <v>28</v>
      </c>
      <c r="B19" s="10"/>
      <c r="C19" t="str">
        <f xml:space="preserve"> IF(C$10 ="","", C$10 + (C$9*C$24))</f>
        <v/>
      </c>
      <c r="D19" t="str">
        <f t="shared" ref="D19:E19" si="0" xml:space="preserve"> IF(D$10 ="","", D$10 + (D$9*D$24))</f>
        <v/>
      </c>
      <c r="E19" t="str">
        <f t="shared" si="0"/>
        <v/>
      </c>
    </row>
    <row r="20" spans="1:5" x14ac:dyDescent="0.3">
      <c r="A20" s="10" t="s">
        <v>27</v>
      </c>
      <c r="B20" s="10"/>
      <c r="C20" t="str">
        <f xml:space="preserve"> IF(C$10 ="","",C10+(C$9*C$25))</f>
        <v/>
      </c>
      <c r="D20" t="str">
        <f t="shared" ref="D20:E20" si="1" xml:space="preserve"> IF(D$10 ="","",D10+(D$9*D$25))</f>
        <v/>
      </c>
      <c r="E20" t="str">
        <f t="shared" si="1"/>
        <v/>
      </c>
    </row>
    <row r="21" spans="1:5" x14ac:dyDescent="0.3">
      <c r="A21" s="10" t="s">
        <v>10</v>
      </c>
      <c r="B21" s="10"/>
      <c r="C21">
        <f>C10</f>
        <v>0</v>
      </c>
      <c r="D21">
        <f>D10</f>
        <v>0</v>
      </c>
      <c r="E21" t="str">
        <f>IF(E$10="","",E$10)</f>
        <v/>
      </c>
    </row>
    <row r="22" spans="1:5" x14ac:dyDescent="0.3">
      <c r="A22" s="10" t="s">
        <v>11</v>
      </c>
      <c r="B22" s="10"/>
      <c r="C22">
        <f>C$10 + (C$9*C5)</f>
        <v>0</v>
      </c>
      <c r="D22">
        <f>D10 + (D9*D5)</f>
        <v>0</v>
      </c>
      <c r="E22" t="str">
        <f>IF(E$10="","",E10 + (E9*E5))</f>
        <v/>
      </c>
    </row>
    <row r="23" spans="1:5" x14ac:dyDescent="0.3">
      <c r="A23" s="10" t="s">
        <v>20</v>
      </c>
      <c r="B23" s="10"/>
      <c r="C23">
        <f>C$10 + (C$9*C6)</f>
        <v>0</v>
      </c>
      <c r="D23">
        <f>D$10 + (D$9*D6)</f>
        <v>0</v>
      </c>
      <c r="E23" t="str">
        <f>IF(E$10="","",E$10 + (E$9 * E$6))</f>
        <v/>
      </c>
    </row>
    <row r="24" spans="1:5" x14ac:dyDescent="0.3">
      <c r="A24" s="10" t="s">
        <v>29</v>
      </c>
      <c r="B24" s="10"/>
      <c r="C24" s="9">
        <f>IF(C4&gt;=C15,C4,(C15-C10)/C9)</f>
        <v>0</v>
      </c>
      <c r="D24" s="9">
        <f t="shared" ref="D24:E24" si="2">IF(D4&gt;=D15,D4,(D15-D10)/D9)</f>
        <v>0</v>
      </c>
      <c r="E24" s="9">
        <f t="shared" si="2"/>
        <v>0</v>
      </c>
    </row>
    <row r="25" spans="1:5" x14ac:dyDescent="0.3">
      <c r="A25" s="10" t="s">
        <v>30</v>
      </c>
      <c r="B25" s="10"/>
      <c r="C25" s="9">
        <f>IF(C5&lt;=C16,C5,(C16-C10)/C9)</f>
        <v>0</v>
      </c>
      <c r="D25" s="9">
        <f>IF(D5&lt;=$C16,D5,($C16-D10)/D9)</f>
        <v>0</v>
      </c>
      <c r="E25" s="9">
        <f>IF(E5&lt;=$C16,E5,($C16-E10)/E9)</f>
        <v>0</v>
      </c>
    </row>
    <row r="27" spans="1:5" x14ac:dyDescent="0.3">
      <c r="A27" s="19" t="s">
        <v>32</v>
      </c>
      <c r="B27" s="19"/>
    </row>
    <row r="28" spans="1:5" ht="43.2" x14ac:dyDescent="0.3">
      <c r="A28" s="21" t="s">
        <v>39</v>
      </c>
      <c r="B28" s="21"/>
      <c r="C28" s="1" t="s">
        <v>36</v>
      </c>
      <c r="D28" s="1" t="s">
        <v>37</v>
      </c>
      <c r="E28" s="20" t="s">
        <v>38</v>
      </c>
    </row>
    <row r="29" spans="1:5" x14ac:dyDescent="0.3">
      <c r="A29" t="s">
        <v>33</v>
      </c>
      <c r="B29" t="s">
        <v>34</v>
      </c>
      <c r="C29" s="18" t="str">
        <f>IF(C$9="","",IF(C$9=D$9,"No","Yes"))</f>
        <v/>
      </c>
      <c r="D29" t="str">
        <f>IF(C$9="","",C$10 + C$9*((D$10-C$10)/(C$9-D$9)))</f>
        <v/>
      </c>
      <c r="E29" s="18" t="str">
        <f>IF(D29 = "","", IF(D29&lt;C$15,"No", IF(D29 &lt;= C$16,"Yes", "No")))</f>
        <v/>
      </c>
    </row>
    <row r="30" spans="1:5" x14ac:dyDescent="0.3">
      <c r="A30" t="s">
        <v>33</v>
      </c>
      <c r="B30" t="s">
        <v>35</v>
      </c>
      <c r="C30" s="18" t="str">
        <f>IF(C$9="","",IF(C$9=E$9,"No","Yes"))</f>
        <v/>
      </c>
      <c r="D30" t="str">
        <f>IF(C$9="","",C$10 + C$9*((E$10-C$10)/(C$9-E$9)))</f>
        <v/>
      </c>
      <c r="E30" s="18" t="str">
        <f t="shared" ref="E30:E31" si="3">IF(D30 = "","", IF(D30&lt;C$15,"No", IF(D30 &lt;= C$16,"Yes", "No")))</f>
        <v/>
      </c>
    </row>
    <row r="31" spans="1:5" x14ac:dyDescent="0.3">
      <c r="A31" t="s">
        <v>34</v>
      </c>
      <c r="B31" t="s">
        <v>35</v>
      </c>
      <c r="C31" s="18" t="str">
        <f>IF(D$9="","",IF(D$9=E$9,"No","Yes"))</f>
        <v/>
      </c>
      <c r="D31" t="str">
        <f>IF(D$9="","",D$10 + D$9*((E$10-D$10)/(D$9-E$9)))</f>
        <v/>
      </c>
      <c r="E31" s="18" t="str">
        <f t="shared" si="3"/>
        <v/>
      </c>
    </row>
  </sheetData>
  <mergeCells count="16">
    <mergeCell ref="A28:B28"/>
    <mergeCell ref="C14:E14"/>
    <mergeCell ref="C12:E12"/>
    <mergeCell ref="C13:E13"/>
    <mergeCell ref="A15:B15"/>
    <mergeCell ref="A16:B16"/>
    <mergeCell ref="C16:E16"/>
    <mergeCell ref="C15:E15"/>
    <mergeCell ref="A20:B20"/>
    <mergeCell ref="A19:B19"/>
    <mergeCell ref="A18:B18"/>
    <mergeCell ref="A24:B24"/>
    <mergeCell ref="A25:B25"/>
    <mergeCell ref="A21:B21"/>
    <mergeCell ref="A22:B22"/>
    <mergeCell ref="A23:B23"/>
  </mergeCells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1025" r:id="rId3" name="Reset_btn">
          <controlPr defaultSize="0" autoLine="0" r:id="rId4">
            <anchor moveWithCells="1">
              <from>
                <xdr:col>5</xdr:col>
                <xdr:colOff>358140</xdr:colOff>
                <xdr:row>2</xdr:row>
                <xdr:rowOff>22860</xdr:rowOff>
              </from>
              <to>
                <xdr:col>6</xdr:col>
                <xdr:colOff>327660</xdr:colOff>
                <xdr:row>3</xdr:row>
                <xdr:rowOff>99060</xdr:rowOff>
              </to>
            </anchor>
          </controlPr>
        </control>
      </mc:Choice>
      <mc:Fallback>
        <control shapeId="1025" r:id="rId3" name="Reset_bt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31"/>
  <sheetViews>
    <sheetView topLeftCell="A21" workbookViewId="0">
      <selection activeCell="C32" sqref="C32"/>
    </sheetView>
  </sheetViews>
  <sheetFormatPr defaultRowHeight="14.4" x14ac:dyDescent="0.3"/>
  <cols>
    <col min="1" max="1" width="12.44140625" customWidth="1"/>
    <col min="2" max="2" width="12.33203125" customWidth="1"/>
    <col min="3" max="3" width="14.109375" customWidth="1"/>
    <col min="4" max="4" width="14.6640625" customWidth="1"/>
    <col min="5" max="5" width="13.44140625" customWidth="1"/>
  </cols>
  <sheetData>
    <row r="1" spans="1:7" ht="15.6" x14ac:dyDescent="0.3">
      <c r="A1" s="5" t="s">
        <v>31</v>
      </c>
      <c r="B1" s="5"/>
      <c r="C1" s="5"/>
      <c r="D1" s="5"/>
      <c r="E1" s="5"/>
      <c r="F1" s="5"/>
      <c r="G1" s="5"/>
    </row>
    <row r="3" spans="1:7" ht="15" thickBot="1" x14ac:dyDescent="0.35">
      <c r="C3" s="7" t="s">
        <v>7</v>
      </c>
      <c r="D3" s="7" t="s">
        <v>8</v>
      </c>
      <c r="E3" s="7" t="s">
        <v>9</v>
      </c>
    </row>
    <row r="4" spans="1:7" x14ac:dyDescent="0.3">
      <c r="A4" t="s">
        <v>0</v>
      </c>
      <c r="C4" s="3">
        <v>20</v>
      </c>
      <c r="D4" s="3">
        <v>20</v>
      </c>
      <c r="E4" s="3">
        <v>20</v>
      </c>
    </row>
    <row r="5" spans="1:7" x14ac:dyDescent="0.3">
      <c r="A5" t="s">
        <v>3</v>
      </c>
      <c r="C5" s="4">
        <v>100</v>
      </c>
      <c r="D5" s="4">
        <v>100</v>
      </c>
      <c r="E5" s="4">
        <v>100</v>
      </c>
    </row>
    <row r="6" spans="1:7" x14ac:dyDescent="0.3">
      <c r="A6" t="s">
        <v>19</v>
      </c>
      <c r="C6" s="4">
        <v>65</v>
      </c>
      <c r="D6" s="4">
        <v>60</v>
      </c>
      <c r="E6" s="4">
        <v>55</v>
      </c>
    </row>
    <row r="7" spans="1:7" x14ac:dyDescent="0.3">
      <c r="A7" t="s">
        <v>1</v>
      </c>
      <c r="C7" s="4">
        <v>0.5</v>
      </c>
      <c r="D7" s="4">
        <v>0.5</v>
      </c>
      <c r="E7" s="4">
        <v>0.5</v>
      </c>
    </row>
    <row r="8" spans="1:7" x14ac:dyDescent="0.3">
      <c r="A8" t="s">
        <v>2</v>
      </c>
      <c r="C8" s="4">
        <v>4</v>
      </c>
      <c r="D8" s="4">
        <v>4</v>
      </c>
      <c r="E8" s="4">
        <v>4</v>
      </c>
    </row>
    <row r="9" spans="1:7" x14ac:dyDescent="0.3">
      <c r="A9" t="s">
        <v>4</v>
      </c>
      <c r="C9" s="4">
        <v>5.8500000000000003E-2</v>
      </c>
      <c r="D9" s="4">
        <v>4.3200000000000002E-2</v>
      </c>
      <c r="E9" s="4">
        <v>7.3499999999999996E-2</v>
      </c>
    </row>
    <row r="10" spans="1:7" x14ac:dyDescent="0.3">
      <c r="A10" t="s">
        <v>5</v>
      </c>
      <c r="C10" s="4">
        <v>-0.75370000000000004</v>
      </c>
      <c r="D10" s="4">
        <v>0.1137</v>
      </c>
      <c r="E10" s="4">
        <v>0.2</v>
      </c>
    </row>
    <row r="11" spans="1:7" ht="15" thickBot="1" x14ac:dyDescent="0.35">
      <c r="A11" t="s">
        <v>12</v>
      </c>
      <c r="C11" s="6" t="s">
        <v>22</v>
      </c>
      <c r="D11" s="6" t="s">
        <v>23</v>
      </c>
      <c r="E11" s="6" t="s">
        <v>24</v>
      </c>
    </row>
    <row r="12" spans="1:7" ht="15" thickBot="1" x14ac:dyDescent="0.35">
      <c r="A12" t="s">
        <v>13</v>
      </c>
      <c r="C12" s="12" t="s">
        <v>16</v>
      </c>
      <c r="D12" s="13"/>
      <c r="E12" s="14"/>
    </row>
    <row r="13" spans="1:7" ht="15" thickBot="1" x14ac:dyDescent="0.35">
      <c r="A13" t="s">
        <v>14</v>
      </c>
      <c r="C13" s="12" t="s">
        <v>17</v>
      </c>
      <c r="D13" s="13"/>
      <c r="E13" s="14"/>
    </row>
    <row r="14" spans="1:7" ht="15" thickBot="1" x14ac:dyDescent="0.35">
      <c r="A14" t="s">
        <v>15</v>
      </c>
      <c r="C14" s="12" t="s">
        <v>18</v>
      </c>
      <c r="D14" s="13"/>
      <c r="E14" s="14"/>
    </row>
    <row r="15" spans="1:7" ht="15" thickBot="1" x14ac:dyDescent="0.35">
      <c r="A15" t="s">
        <v>26</v>
      </c>
      <c r="C15" s="15">
        <v>0</v>
      </c>
      <c r="D15" s="16"/>
      <c r="E15" s="17"/>
    </row>
    <row r="16" spans="1:7" ht="15" thickBot="1" x14ac:dyDescent="0.35">
      <c r="A16" t="s">
        <v>25</v>
      </c>
      <c r="C16" s="15">
        <v>4</v>
      </c>
      <c r="D16" s="16"/>
      <c r="E16" s="17"/>
    </row>
    <row r="18" spans="1:5" x14ac:dyDescent="0.3">
      <c r="A18" s="11" t="s">
        <v>6</v>
      </c>
      <c r="B18" s="11"/>
    </row>
    <row r="19" spans="1:5" x14ac:dyDescent="0.3">
      <c r="A19" s="10" t="s">
        <v>28</v>
      </c>
      <c r="B19" s="10"/>
      <c r="C19">
        <v>0.41630000000000011</v>
      </c>
      <c r="D19">
        <v>0.97770000000000012</v>
      </c>
      <c r="E19">
        <v>1.67</v>
      </c>
    </row>
    <row r="20" spans="1:5" x14ac:dyDescent="0.3">
      <c r="A20" s="10" t="s">
        <v>27</v>
      </c>
      <c r="B20" s="10"/>
      <c r="C20">
        <v>4</v>
      </c>
      <c r="D20">
        <v>4</v>
      </c>
      <c r="E20">
        <v>3.9999999999999996</v>
      </c>
    </row>
    <row r="21" spans="1:5" x14ac:dyDescent="0.3">
      <c r="A21" s="10" t="s">
        <v>10</v>
      </c>
      <c r="B21" s="10"/>
      <c r="C21">
        <v>-0.75370000000000004</v>
      </c>
      <c r="D21">
        <v>0.1137</v>
      </c>
      <c r="E21">
        <v>0.2</v>
      </c>
    </row>
    <row r="22" spans="1:5" x14ac:dyDescent="0.3">
      <c r="A22" s="10" t="s">
        <v>11</v>
      </c>
      <c r="B22" s="10"/>
      <c r="C22">
        <v>5.0963000000000003</v>
      </c>
      <c r="D22">
        <v>4.4337</v>
      </c>
      <c r="E22">
        <v>7.55</v>
      </c>
    </row>
    <row r="23" spans="1:5" x14ac:dyDescent="0.3">
      <c r="A23" s="10" t="s">
        <v>20</v>
      </c>
      <c r="B23" s="10"/>
      <c r="C23">
        <v>3.0488</v>
      </c>
      <c r="D23">
        <v>2.7057000000000002</v>
      </c>
      <c r="E23">
        <v>4.2424999999999997</v>
      </c>
    </row>
    <row r="24" spans="1:5" x14ac:dyDescent="0.3">
      <c r="A24" s="10" t="s">
        <v>29</v>
      </c>
      <c r="B24" s="10"/>
      <c r="C24" s="9">
        <v>20</v>
      </c>
      <c r="D24" s="9">
        <v>20</v>
      </c>
      <c r="E24" s="9">
        <v>20</v>
      </c>
    </row>
    <row r="25" spans="1:5" x14ac:dyDescent="0.3">
      <c r="A25" s="10" t="s">
        <v>30</v>
      </c>
      <c r="B25" s="10"/>
      <c r="C25" s="9">
        <v>81.259829059829059</v>
      </c>
      <c r="D25" s="9">
        <v>89.960648148148138</v>
      </c>
      <c r="E25" s="9">
        <v>51.700680272108841</v>
      </c>
    </row>
    <row r="27" spans="1:5" x14ac:dyDescent="0.3">
      <c r="A27" s="19" t="s">
        <v>32</v>
      </c>
      <c r="B27" s="19"/>
    </row>
    <row r="28" spans="1:5" ht="43.2" x14ac:dyDescent="0.3">
      <c r="A28" s="21" t="s">
        <v>39</v>
      </c>
      <c r="B28" s="21"/>
      <c r="C28" s="1" t="s">
        <v>36</v>
      </c>
      <c r="D28" s="1" t="s">
        <v>37</v>
      </c>
      <c r="E28" s="20" t="s">
        <v>38</v>
      </c>
    </row>
    <row r="29" spans="1:5" x14ac:dyDescent="0.3">
      <c r="A29" t="s">
        <v>33</v>
      </c>
      <c r="B29" t="s">
        <v>34</v>
      </c>
      <c r="C29" s="18" t="str">
        <f>IF(C$9="","",IF(C$9=D$9,"No","Yes"))</f>
        <v>Yes</v>
      </c>
      <c r="D29">
        <f>IF(C$9="","",C$10 + C$9*((D$10-C$10)/(C$9-D$9)))</f>
        <v>2.5628294117647057</v>
      </c>
      <c r="E29" s="18" t="str">
        <f>IF(D29 = "","", IF(D29&lt;C$15,"No", IF(D29 &lt;= C$16,"Yes", "No")))</f>
        <v>Yes</v>
      </c>
    </row>
    <row r="30" spans="1:5" x14ac:dyDescent="0.3">
      <c r="A30" t="s">
        <v>33</v>
      </c>
      <c r="B30" t="s">
        <v>35</v>
      </c>
      <c r="C30" s="18" t="str">
        <f>IF(C$9="","",IF(C$9=E$9,"No","Yes"))</f>
        <v>Yes</v>
      </c>
      <c r="D30">
        <f>IF(C$9="","",C$10 + C$9*((E$10-C$10)/(C$9-E$9)))</f>
        <v>-4.473130000000002</v>
      </c>
      <c r="E30" s="18" t="str">
        <f t="shared" ref="E30:E31" si="0">IF(D30 = "","", IF(D30&lt;C$15,"No", IF(D30 &lt;= C$16,"Yes", "No")))</f>
        <v>No</v>
      </c>
    </row>
    <row r="31" spans="1:5" x14ac:dyDescent="0.3">
      <c r="A31" t="s">
        <v>34</v>
      </c>
      <c r="B31" t="s">
        <v>35</v>
      </c>
      <c r="C31" s="18" t="str">
        <f>IF(D$9="","",IF(D$9=E$9,"No","Yes"))</f>
        <v>Yes</v>
      </c>
      <c r="D31">
        <f>IF(D$9="","",D$10 + D$9*((E$10-D$10)/(D$9-E$9)))</f>
        <v>-9.3415841584158915E-3</v>
      </c>
      <c r="E31" s="18" t="str">
        <f t="shared" si="0"/>
        <v>No</v>
      </c>
    </row>
  </sheetData>
  <mergeCells count="14">
    <mergeCell ref="C12:E12"/>
    <mergeCell ref="C13:E13"/>
    <mergeCell ref="C14:E14"/>
    <mergeCell ref="A28:B28"/>
    <mergeCell ref="A25:B25"/>
    <mergeCell ref="A23:B23"/>
    <mergeCell ref="A22:B22"/>
    <mergeCell ref="A21:B21"/>
    <mergeCell ref="A20:B20"/>
    <mergeCell ref="A19:B19"/>
    <mergeCell ref="A18:B18"/>
    <mergeCell ref="C15:E15"/>
    <mergeCell ref="C16:E16"/>
    <mergeCell ref="A24:B2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Grapher</vt:lpstr>
      <vt:lpstr>Example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JeffK</dc:creator>
  <cp:lastModifiedBy>JeffK</cp:lastModifiedBy>
  <dcterms:created xsi:type="dcterms:W3CDTF">2013-12-21T03:46:56Z</dcterms:created>
  <dcterms:modified xsi:type="dcterms:W3CDTF">2014-05-18T21:57:19Z</dcterms:modified>
</cp:coreProperties>
</file>